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<sst xmlns="http://schemas.openxmlformats.org/spreadsheetml/2006/main" count="76" uniqueCount="76">
  <si>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Arbourthorne</t>
  </si>
  <si>
    <t>BNP</t>
  </si>
  <si>
    <t>AllGrnSoc</t>
  </si>
  <si>
    <t>Con</t>
  </si>
  <si>
    <t>EngDem</t>
  </si>
  <si>
    <t>Green</t>
  </si>
  <si>
    <t>Labour</t>
  </si>
  <si>
    <t>LibDem</t>
  </si>
  <si>
    <t>Respect</t>
  </si>
  <si>
    <t>UKIP</t>
  </si>
  <si>
    <t>Ind</t>
  </si>
  <si>
    <t>TOTAL</t>
  </si>
  <si>
    <t>Beauchief</t>
  </si>
  <si>
    <t>Broomhill</t>
  </si>
  <si>
    <t>Burngreave</t>
  </si>
  <si>
    <t>Birley</t>
  </si>
  <si>
    <t>Beighton</t>
  </si>
  <si>
    <t>Central</t>
  </si>
  <si>
    <t>Crookes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</si>
  <si>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</si>
  <si>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</si>
  <si>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</si>
  <si>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</si>
  <si>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</si>
  <si>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</si>
  <si>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</si>
  <si>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</si>
  <si>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</si>
  <si>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</si>
  <si>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</si>
  <si>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</si>
  <si>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</si>
  <si>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</si>
  <si>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</si>
  <si>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</si>
  <si>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</si>
  <si>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</si>
  <si>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</si>
  <si>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</si>
  <si>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</si>
  <si>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</si>
  <si>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</si>
  <si>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</si>
  <si>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</si>
  <si>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</si>
  <si>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Walkley</t>
  </si>
  <si>
    <t>West Ecc.</t>
  </si>
  <si>
    <t>Woodhouse</t>
  </si>
  <si>
    <t>Hillsborough</t>
  </si>
  <si>
    <t>Southey</t>
  </si>
  <si>
    <t>Stannington</t>
  </si>
  <si>
    <t>Stocksbridge</t>
  </si>
  <si>
    <t>Darnall</t>
  </si>
  <si>
    <t>Dore &amp; Totley</t>
  </si>
  <si>
    <t>East Ecc</t>
  </si>
  <si>
    <t>Ecclesall</t>
  </si>
  <si>
    <t>Firth Park</t>
  </si>
  <si>
    <t>Fulwood</t>
  </si>
  <si>
    <t>Gleadless</t>
  </si>
  <si>
    <t>Graves Park</t>
  </si>
  <si>
    <t>Manor</t>
  </si>
  <si>
    <t>Mosborough</t>
  </si>
  <si>
    <t>Nether Edge</t>
  </si>
  <si>
    <t>Richmond</t>
  </si>
  <si>
    <t>Shiregreen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</si>
  <si>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</si>
  <si>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</si>
  <si>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</si>
  <si>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</si>
  <si>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</si>
  <si>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</si>
  <si>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</si>
  <si>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</si>
  <si>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</si>
  <si>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</si>
  <si>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European Election votes cast in Sheffield 10-Jun-2004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</si>
</sst>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0" fontId="0" fillId="0" borderId="10" xfId="0" applyNumberFormat="1" applyBorder="1" applyAlignment="1">
      <alignment/>
    </xf>
    <xf numFmtId="0" fontId="3" fillId="0" borderId="3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.8515625" style="0" bestFit="1" customWidth="1"/>
    <col min="2" max="2" width="11.57421875" style="0" bestFit="1" customWidth="1"/>
    <col min="3" max="22" width="7.28125" style="0" customWidth="1"/>
  </cols>
  <sheetData>
    <row r="1" spans="1:23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2.75">
      <c r="A3" s="15"/>
      <c r="B3" s="16"/>
      <c r="C3" s="18" t="s">
        <v>2</v>
      </c>
      <c r="D3" s="19"/>
      <c r="E3" s="17" t="s">
        <v>1</v>
      </c>
      <c r="F3" s="17"/>
      <c r="G3" s="18" t="s">
        <v>3</v>
      </c>
      <c r="H3" s="19"/>
      <c r="I3" s="17" t="s">
        <v>4</v>
      </c>
      <c r="J3" s="17"/>
      <c r="K3" s="18" t="s">
        <v>5</v>
      </c>
      <c r="L3" s="19"/>
      <c r="M3" s="17" t="s">
        <v>6</v>
      </c>
      <c r="N3" s="17"/>
      <c r="O3" s="18" t="s">
        <v>7</v>
      </c>
      <c r="P3" s="19"/>
      <c r="Q3" s="17" t="s">
        <v>8</v>
      </c>
      <c r="R3" s="17"/>
      <c r="S3" s="18" t="s">
        <v>9</v>
      </c>
      <c r="T3" s="19"/>
      <c r="U3" s="17" t="s">
        <v>10</v>
      </c>
      <c r="V3" s="17"/>
      <c r="W3" s="23" t="s">
        <v>11</v>
      </c>
    </row>
    <row r="4" spans="1:23" ht="12.75">
      <c r="A4" s="5" t="s">
        <v>19</v>
      </c>
      <c r="B4" s="6" t="s">
        <v>0</v>
      </c>
      <c r="C4" s="10">
        <v>43</v>
      </c>
      <c r="D4" s="20">
        <f>C4/W4</f>
        <v>0.009106310885218127</v>
      </c>
      <c r="E4" s="6">
        <v>501</v>
      </c>
      <c r="F4" s="7">
        <f>E4/W4</f>
        <v>0.10609911054637865</v>
      </c>
      <c r="G4" s="10">
        <v>453</v>
      </c>
      <c r="H4" s="20">
        <f>G4/W4</f>
        <v>0.09593392630241424</v>
      </c>
      <c r="I4" s="6">
        <v>77</v>
      </c>
      <c r="J4" s="7">
        <f>I4/W4</f>
        <v>0.016306649724692927</v>
      </c>
      <c r="K4" s="10">
        <v>175</v>
      </c>
      <c r="L4" s="20">
        <f>K4/W4</f>
        <v>0.03706056755612029</v>
      </c>
      <c r="M4" s="8">
        <v>1976</v>
      </c>
      <c r="N4" s="9">
        <f>M4/W4</f>
        <v>0.4184667513765354</v>
      </c>
      <c r="O4" s="10">
        <v>770</v>
      </c>
      <c r="P4" s="20">
        <f>O4/W4</f>
        <v>0.16306649724692926</v>
      </c>
      <c r="Q4" s="6">
        <v>13</v>
      </c>
      <c r="R4" s="7">
        <f>Q4/W4</f>
        <v>0.0027530707327403643</v>
      </c>
      <c r="S4" s="10">
        <v>691</v>
      </c>
      <c r="T4" s="20">
        <f>S4/W4</f>
        <v>0.14633629817873783</v>
      </c>
      <c r="U4" s="6">
        <v>23</v>
      </c>
      <c r="V4" s="7">
        <f>U4/W4</f>
        <v>0.004870817450232952</v>
      </c>
      <c r="W4" s="24">
        <f>C4+E4+G4+I4+K4+M4+O4+Q4+S4+U4</f>
        <v>4722</v>
      </c>
    </row>
    <row r="5" spans="1:23" ht="12.75">
      <c r="A5" s="5" t="s">
        <v>20</v>
      </c>
      <c r="B5" s="6" t="s">
        <v>12</v>
      </c>
      <c r="C5" s="10">
        <v>20</v>
      </c>
      <c r="D5" s="20">
        <f>C5/W5</f>
        <v>0.0030581039755351682</v>
      </c>
      <c r="E5" s="6">
        <v>567</v>
      </c>
      <c r="F5" s="7">
        <f aca="true" t="shared" si="0" ref="F5:F32">E5/W5</f>
        <v>0.08669724770642202</v>
      </c>
      <c r="G5" s="10">
        <v>1007</v>
      </c>
      <c r="H5" s="20">
        <f aca="true" t="shared" si="1" ref="H5:H32">G5/W5</f>
        <v>0.15397553516819573</v>
      </c>
      <c r="I5" s="6">
        <v>108</v>
      </c>
      <c r="J5" s="7">
        <f aca="true" t="shared" si="2" ref="J5:J32">I5/W5</f>
        <v>0.01651376146788991</v>
      </c>
      <c r="K5" s="10">
        <v>359</v>
      </c>
      <c r="L5" s="20">
        <f aca="true" t="shared" si="3" ref="L5:L32">K5/W5</f>
        <v>0.05489296636085627</v>
      </c>
      <c r="M5" s="8">
        <v>2000</v>
      </c>
      <c r="N5" s="9">
        <f aca="true" t="shared" si="4" ref="N5:N32">M5/W5</f>
        <v>0.3058103975535168</v>
      </c>
      <c r="O5" s="10">
        <v>1400</v>
      </c>
      <c r="P5" s="20">
        <f aca="true" t="shared" si="5" ref="P5:P32">O5/W5</f>
        <v>0.21406727828746178</v>
      </c>
      <c r="Q5" s="6">
        <v>40</v>
      </c>
      <c r="R5" s="7">
        <f aca="true" t="shared" si="6" ref="R5:R32">Q5/W5</f>
        <v>0.0061162079510703364</v>
      </c>
      <c r="S5" s="10">
        <v>1005</v>
      </c>
      <c r="T5" s="20">
        <f aca="true" t="shared" si="7" ref="T5:T32">S5/W5</f>
        <v>0.1536697247706422</v>
      </c>
      <c r="U5" s="6">
        <v>34</v>
      </c>
      <c r="V5" s="7">
        <f aca="true" t="shared" si="8" ref="V5:V32">U5/W5</f>
        <v>0.005198776758409786</v>
      </c>
      <c r="W5" s="24">
        <f aca="true" t="shared" si="9" ref="W5:W32">C5+E5+G5+I5+K5+M5+O5+Q5+S5+U5</f>
        <v>6540</v>
      </c>
    </row>
    <row r="6" spans="1:23" ht="12.75">
      <c r="A6" s="5" t="s">
        <v>21</v>
      </c>
      <c r="B6" s="6" t="s">
        <v>16</v>
      </c>
      <c r="C6" s="10">
        <v>37</v>
      </c>
      <c r="D6" s="20">
        <f aca="true" t="shared" si="10" ref="D6:D32">C6/W6</f>
        <v>0.007541785568691398</v>
      </c>
      <c r="E6" s="6">
        <v>495</v>
      </c>
      <c r="F6" s="7">
        <f t="shared" si="0"/>
        <v>0.10089686098654709</v>
      </c>
      <c r="G6" s="10">
        <v>689</v>
      </c>
      <c r="H6" s="20">
        <f t="shared" si="1"/>
        <v>0.14044027721157765</v>
      </c>
      <c r="I6" s="6">
        <v>119</v>
      </c>
      <c r="J6" s="7">
        <f t="shared" si="2"/>
        <v>0.024256013045250713</v>
      </c>
      <c r="K6" s="10">
        <v>253</v>
      </c>
      <c r="L6" s="20">
        <f t="shared" si="3"/>
        <v>0.0515695067264574</v>
      </c>
      <c r="M6" s="8">
        <v>1951</v>
      </c>
      <c r="N6" s="9">
        <f t="shared" si="4"/>
        <v>0.3976763147166735</v>
      </c>
      <c r="O6" s="10">
        <v>534</v>
      </c>
      <c r="P6" s="20">
        <f t="shared" si="5"/>
        <v>0.10884631064003261</v>
      </c>
      <c r="Q6" s="6">
        <v>22</v>
      </c>
      <c r="R6" s="7">
        <f t="shared" si="6"/>
        <v>0.004484304932735426</v>
      </c>
      <c r="S6" s="10">
        <v>772</v>
      </c>
      <c r="T6" s="20">
        <f t="shared" si="7"/>
        <v>0.15735833673053404</v>
      </c>
      <c r="U6" s="6">
        <v>34</v>
      </c>
      <c r="V6" s="7">
        <f t="shared" si="8"/>
        <v>0.006930289441500204</v>
      </c>
      <c r="W6" s="24">
        <f t="shared" si="9"/>
        <v>4906</v>
      </c>
    </row>
    <row r="7" spans="1:23" ht="12.75">
      <c r="A7" s="5" t="s">
        <v>22</v>
      </c>
      <c r="B7" s="6" t="s">
        <v>15</v>
      </c>
      <c r="C7" s="10">
        <v>32</v>
      </c>
      <c r="D7" s="20">
        <f t="shared" si="10"/>
        <v>0.0055807464248343215</v>
      </c>
      <c r="E7" s="6">
        <v>613</v>
      </c>
      <c r="F7" s="7">
        <f t="shared" si="0"/>
        <v>0.10690617370073248</v>
      </c>
      <c r="G7" s="10">
        <v>699</v>
      </c>
      <c r="H7" s="20">
        <f t="shared" si="1"/>
        <v>0.12190442971747471</v>
      </c>
      <c r="I7" s="6">
        <v>137</v>
      </c>
      <c r="J7" s="7">
        <f t="shared" si="2"/>
        <v>0.02389257063132194</v>
      </c>
      <c r="K7" s="10">
        <v>256</v>
      </c>
      <c r="L7" s="20">
        <f t="shared" si="3"/>
        <v>0.04464597139867457</v>
      </c>
      <c r="M7" s="8">
        <v>2509</v>
      </c>
      <c r="N7" s="9">
        <f t="shared" si="4"/>
        <v>0.43756539937216604</v>
      </c>
      <c r="O7" s="10">
        <v>592</v>
      </c>
      <c r="P7" s="20">
        <f t="shared" si="5"/>
        <v>0.10324380885943495</v>
      </c>
      <c r="Q7" s="6">
        <v>26</v>
      </c>
      <c r="R7" s="7">
        <f t="shared" si="6"/>
        <v>0.004534356470177886</v>
      </c>
      <c r="S7" s="10">
        <v>839</v>
      </c>
      <c r="T7" s="20">
        <f t="shared" si="7"/>
        <v>0.14632019532612486</v>
      </c>
      <c r="U7" s="6">
        <v>31</v>
      </c>
      <c r="V7" s="7">
        <f t="shared" si="8"/>
        <v>0.005406348099058249</v>
      </c>
      <c r="W7" s="24">
        <f t="shared" si="9"/>
        <v>5734</v>
      </c>
    </row>
    <row r="8" spans="1:23" ht="12.75">
      <c r="A8" s="5" t="s">
        <v>23</v>
      </c>
      <c r="B8" s="6" t="s">
        <v>13</v>
      </c>
      <c r="C8" s="10">
        <v>91</v>
      </c>
      <c r="D8" s="20">
        <f t="shared" si="10"/>
        <v>0.021311475409836064</v>
      </c>
      <c r="E8" s="6">
        <v>79</v>
      </c>
      <c r="F8" s="7">
        <f t="shared" si="0"/>
        <v>0.018501170960187354</v>
      </c>
      <c r="G8" s="10">
        <v>621</v>
      </c>
      <c r="H8" s="20">
        <f t="shared" si="1"/>
        <v>0.14543325526932085</v>
      </c>
      <c r="I8" s="6">
        <v>41</v>
      </c>
      <c r="J8" s="7">
        <f t="shared" si="2"/>
        <v>0.009601873536299765</v>
      </c>
      <c r="K8" s="10">
        <v>686</v>
      </c>
      <c r="L8" s="20">
        <f t="shared" si="3"/>
        <v>0.16065573770491803</v>
      </c>
      <c r="M8" s="6">
        <v>914</v>
      </c>
      <c r="N8" s="7">
        <f t="shared" si="4"/>
        <v>0.21405152224824356</v>
      </c>
      <c r="O8" s="21">
        <v>1404</v>
      </c>
      <c r="P8" s="22">
        <f t="shared" si="5"/>
        <v>0.3288056206088993</v>
      </c>
      <c r="Q8" s="6">
        <v>133</v>
      </c>
      <c r="R8" s="7">
        <f t="shared" si="6"/>
        <v>0.03114754098360656</v>
      </c>
      <c r="S8" s="10">
        <v>282</v>
      </c>
      <c r="T8" s="20">
        <f t="shared" si="7"/>
        <v>0.06604215456674473</v>
      </c>
      <c r="U8" s="6">
        <v>19</v>
      </c>
      <c r="V8" s="7">
        <f t="shared" si="8"/>
        <v>0.004449648711943794</v>
      </c>
      <c r="W8" s="24">
        <f t="shared" si="9"/>
        <v>4270</v>
      </c>
    </row>
    <row r="9" spans="1:23" ht="12.75">
      <c r="A9" s="5" t="s">
        <v>24</v>
      </c>
      <c r="B9" s="6" t="s">
        <v>14</v>
      </c>
      <c r="C9" s="10">
        <v>130</v>
      </c>
      <c r="D9" s="20">
        <f t="shared" si="10"/>
        <v>0.02514020498936376</v>
      </c>
      <c r="E9" s="6">
        <v>323</v>
      </c>
      <c r="F9" s="7">
        <f t="shared" si="0"/>
        <v>0.06246374008895765</v>
      </c>
      <c r="G9" s="10">
        <v>432</v>
      </c>
      <c r="H9" s="20">
        <f t="shared" si="1"/>
        <v>0.08354283504157803</v>
      </c>
      <c r="I9" s="6">
        <v>73</v>
      </c>
      <c r="J9" s="7">
        <f t="shared" si="2"/>
        <v>0.01411719203248888</v>
      </c>
      <c r="K9" s="10">
        <v>337</v>
      </c>
      <c r="L9" s="20">
        <f t="shared" si="3"/>
        <v>0.0651711467801199</v>
      </c>
      <c r="M9" s="8">
        <v>2132</v>
      </c>
      <c r="N9" s="9">
        <f t="shared" si="4"/>
        <v>0.41229936182556565</v>
      </c>
      <c r="O9" s="10">
        <v>612</v>
      </c>
      <c r="P9" s="20">
        <f t="shared" si="5"/>
        <v>0.11835234964223554</v>
      </c>
      <c r="Q9" s="6">
        <v>656</v>
      </c>
      <c r="R9" s="7">
        <f t="shared" si="6"/>
        <v>0.12686134210017405</v>
      </c>
      <c r="S9" s="10">
        <v>457</v>
      </c>
      <c r="T9" s="20">
        <f t="shared" si="7"/>
        <v>0.0883774898472249</v>
      </c>
      <c r="U9" s="6">
        <v>19</v>
      </c>
      <c r="V9" s="7">
        <f t="shared" si="8"/>
        <v>0.0036743376522916263</v>
      </c>
      <c r="W9" s="24">
        <f t="shared" si="9"/>
        <v>5171</v>
      </c>
    </row>
    <row r="10" spans="1:23" ht="12.75">
      <c r="A10" s="5" t="s">
        <v>25</v>
      </c>
      <c r="B10" s="6" t="s">
        <v>17</v>
      </c>
      <c r="C10" s="10">
        <v>44</v>
      </c>
      <c r="D10" s="20">
        <f t="shared" si="10"/>
        <v>0.011563731931668857</v>
      </c>
      <c r="E10" s="6">
        <v>130</v>
      </c>
      <c r="F10" s="7">
        <f t="shared" si="0"/>
        <v>0.03416557161629435</v>
      </c>
      <c r="G10" s="10">
        <v>256</v>
      </c>
      <c r="H10" s="20">
        <f t="shared" si="1"/>
        <v>0.06727989487516425</v>
      </c>
      <c r="I10" s="6">
        <v>40</v>
      </c>
      <c r="J10" s="7">
        <f t="shared" si="2"/>
        <v>0.010512483574244415</v>
      </c>
      <c r="K10" s="10">
        <v>708</v>
      </c>
      <c r="L10" s="20">
        <f t="shared" si="3"/>
        <v>0.18607095926412615</v>
      </c>
      <c r="M10" s="8">
        <v>1048</v>
      </c>
      <c r="N10" s="9">
        <f t="shared" si="4"/>
        <v>0.2754270696452037</v>
      </c>
      <c r="O10" s="10">
        <v>655</v>
      </c>
      <c r="P10" s="20">
        <f t="shared" si="5"/>
        <v>0.1721419185282523</v>
      </c>
      <c r="Q10" s="6">
        <v>683</v>
      </c>
      <c r="R10" s="7">
        <f t="shared" si="6"/>
        <v>0.1795006570302234</v>
      </c>
      <c r="S10" s="10">
        <v>228</v>
      </c>
      <c r="T10" s="20">
        <f t="shared" si="7"/>
        <v>0.05992115637319317</v>
      </c>
      <c r="U10" s="6">
        <v>13</v>
      </c>
      <c r="V10" s="7">
        <f t="shared" si="8"/>
        <v>0.003416557161629435</v>
      </c>
      <c r="W10" s="24">
        <f t="shared" si="9"/>
        <v>3805</v>
      </c>
    </row>
    <row r="11" spans="1:23" ht="12.75">
      <c r="A11" s="5" t="s">
        <v>26</v>
      </c>
      <c r="B11" s="6" t="s">
        <v>18</v>
      </c>
      <c r="C11" s="10">
        <v>71</v>
      </c>
      <c r="D11" s="20">
        <f t="shared" si="10"/>
        <v>0.010770631067961165</v>
      </c>
      <c r="E11" s="6">
        <v>245</v>
      </c>
      <c r="F11" s="7">
        <f t="shared" si="0"/>
        <v>0.03716626213592233</v>
      </c>
      <c r="G11" s="10">
        <v>1256</v>
      </c>
      <c r="H11" s="20">
        <f t="shared" si="1"/>
        <v>0.19053398058252427</v>
      </c>
      <c r="I11" s="6">
        <v>99</v>
      </c>
      <c r="J11" s="7">
        <f t="shared" si="2"/>
        <v>0.015018203883495146</v>
      </c>
      <c r="K11" s="10">
        <v>699</v>
      </c>
      <c r="L11" s="20">
        <f t="shared" si="3"/>
        <v>0.1060376213592233</v>
      </c>
      <c r="M11" s="6">
        <v>1401</v>
      </c>
      <c r="N11" s="7">
        <f t="shared" si="4"/>
        <v>0.21253033980582525</v>
      </c>
      <c r="O11" s="21">
        <v>1925</v>
      </c>
      <c r="P11" s="22">
        <f t="shared" si="5"/>
        <v>0.29202063106796117</v>
      </c>
      <c r="Q11" s="6">
        <v>122</v>
      </c>
      <c r="R11" s="7">
        <f t="shared" si="6"/>
        <v>0.018507281553398057</v>
      </c>
      <c r="S11" s="10">
        <v>743</v>
      </c>
      <c r="T11" s="20">
        <f t="shared" si="7"/>
        <v>0.1127123786407767</v>
      </c>
      <c r="U11" s="6">
        <v>31</v>
      </c>
      <c r="V11" s="7">
        <f t="shared" si="8"/>
        <v>0.004702669902912621</v>
      </c>
      <c r="W11" s="24">
        <f t="shared" si="9"/>
        <v>6592</v>
      </c>
    </row>
    <row r="12" spans="1:23" ht="12.75">
      <c r="A12" s="5" t="s">
        <v>27</v>
      </c>
      <c r="B12" s="6" t="s">
        <v>52</v>
      </c>
      <c r="C12" s="10">
        <v>93</v>
      </c>
      <c r="D12" s="20">
        <f t="shared" si="10"/>
        <v>0.01632151632151632</v>
      </c>
      <c r="E12" s="6">
        <v>546</v>
      </c>
      <c r="F12" s="7">
        <f t="shared" si="0"/>
        <v>0.09582309582309582</v>
      </c>
      <c r="G12" s="10">
        <v>625</v>
      </c>
      <c r="H12" s="20">
        <f t="shared" si="1"/>
        <v>0.10968760968760968</v>
      </c>
      <c r="I12" s="6">
        <v>73</v>
      </c>
      <c r="J12" s="7">
        <f t="shared" si="2"/>
        <v>0.01281151281151281</v>
      </c>
      <c r="K12" s="10">
        <v>224</v>
      </c>
      <c r="L12" s="20">
        <f t="shared" si="3"/>
        <v>0.03931203931203931</v>
      </c>
      <c r="M12" s="8">
        <v>2040</v>
      </c>
      <c r="N12" s="9">
        <f t="shared" si="4"/>
        <v>0.35802035802035803</v>
      </c>
      <c r="O12" s="10">
        <v>871</v>
      </c>
      <c r="P12" s="20">
        <f t="shared" si="5"/>
        <v>0.15286065286065287</v>
      </c>
      <c r="Q12" s="6">
        <v>448</v>
      </c>
      <c r="R12" s="7">
        <f t="shared" si="6"/>
        <v>0.07862407862407862</v>
      </c>
      <c r="S12" s="10">
        <v>758</v>
      </c>
      <c r="T12" s="20">
        <f t="shared" si="7"/>
        <v>0.13302913302913302</v>
      </c>
      <c r="U12" s="6">
        <v>20</v>
      </c>
      <c r="V12" s="7">
        <f t="shared" si="8"/>
        <v>0.00351000351000351</v>
      </c>
      <c r="W12" s="24">
        <f t="shared" si="9"/>
        <v>5698</v>
      </c>
    </row>
    <row r="13" spans="1:23" ht="12.75">
      <c r="A13" s="5" t="s">
        <v>28</v>
      </c>
      <c r="B13" s="6" t="s">
        <v>53</v>
      </c>
      <c r="C13" s="10">
        <v>47</v>
      </c>
      <c r="D13" s="20">
        <f t="shared" si="10"/>
        <v>0.006051242435946955</v>
      </c>
      <c r="E13" s="6">
        <v>243</v>
      </c>
      <c r="F13" s="7">
        <f t="shared" si="0"/>
        <v>0.031286210892236384</v>
      </c>
      <c r="G13" s="21">
        <v>2985</v>
      </c>
      <c r="H13" s="22">
        <f t="shared" si="1"/>
        <v>0.384318269602163</v>
      </c>
      <c r="I13" s="6">
        <v>110</v>
      </c>
      <c r="J13" s="7">
        <f t="shared" si="2"/>
        <v>0.014162482296897129</v>
      </c>
      <c r="K13" s="10">
        <v>402</v>
      </c>
      <c r="L13" s="20">
        <f t="shared" si="3"/>
        <v>0.05175743530320587</v>
      </c>
      <c r="M13" s="6">
        <v>954</v>
      </c>
      <c r="N13" s="7">
        <f t="shared" si="4"/>
        <v>0.12282734646581692</v>
      </c>
      <c r="O13" s="10">
        <v>1839</v>
      </c>
      <c r="P13" s="20">
        <f t="shared" si="5"/>
        <v>0.23677095403630746</v>
      </c>
      <c r="Q13" s="6">
        <v>42</v>
      </c>
      <c r="R13" s="7">
        <f t="shared" si="6"/>
        <v>0.005407493240633449</v>
      </c>
      <c r="S13" s="10">
        <v>1116</v>
      </c>
      <c r="T13" s="20">
        <f t="shared" si="7"/>
        <v>0.1436848203939745</v>
      </c>
      <c r="U13" s="6">
        <v>29</v>
      </c>
      <c r="V13" s="7">
        <f t="shared" si="8"/>
        <v>0.0037337453328183338</v>
      </c>
      <c r="W13" s="24">
        <f t="shared" si="9"/>
        <v>7767</v>
      </c>
    </row>
    <row r="14" spans="1:23" ht="12.75">
      <c r="A14" s="5" t="s">
        <v>29</v>
      </c>
      <c r="B14" s="6" t="s">
        <v>54</v>
      </c>
      <c r="C14" s="10">
        <v>35</v>
      </c>
      <c r="D14" s="20">
        <f t="shared" si="10"/>
        <v>0.005985975714041389</v>
      </c>
      <c r="E14" s="6">
        <v>742</v>
      </c>
      <c r="F14" s="7">
        <f t="shared" si="0"/>
        <v>0.12690268513767744</v>
      </c>
      <c r="G14" s="10">
        <v>644</v>
      </c>
      <c r="H14" s="20">
        <f t="shared" si="1"/>
        <v>0.11014195313836156</v>
      </c>
      <c r="I14" s="6">
        <v>108</v>
      </c>
      <c r="J14" s="7">
        <f t="shared" si="2"/>
        <v>0.018471010774756286</v>
      </c>
      <c r="K14" s="10">
        <v>268</v>
      </c>
      <c r="L14" s="20">
        <f t="shared" si="3"/>
        <v>0.04583547118180263</v>
      </c>
      <c r="M14" s="8">
        <v>1926</v>
      </c>
      <c r="N14" s="9">
        <f t="shared" si="4"/>
        <v>0.3293996921498204</v>
      </c>
      <c r="O14" s="10">
        <v>1173</v>
      </c>
      <c r="P14" s="20">
        <f t="shared" si="5"/>
        <v>0.20061570035915854</v>
      </c>
      <c r="Q14" s="6">
        <v>27</v>
      </c>
      <c r="R14" s="7">
        <f t="shared" si="6"/>
        <v>0.004617752693689072</v>
      </c>
      <c r="S14" s="10">
        <v>911</v>
      </c>
      <c r="T14" s="20">
        <f t="shared" si="7"/>
        <v>0.15580639644262015</v>
      </c>
      <c r="U14" s="6">
        <v>13</v>
      </c>
      <c r="V14" s="7">
        <f t="shared" si="8"/>
        <v>0.002223362408072516</v>
      </c>
      <c r="W14" s="24">
        <f t="shared" si="9"/>
        <v>5847</v>
      </c>
    </row>
    <row r="15" spans="1:23" ht="12.75">
      <c r="A15" s="5" t="s">
        <v>30</v>
      </c>
      <c r="B15" s="6" t="s">
        <v>55</v>
      </c>
      <c r="C15" s="10">
        <v>72</v>
      </c>
      <c r="D15" s="20">
        <f t="shared" si="10"/>
        <v>0.009196576829735598</v>
      </c>
      <c r="E15" s="6">
        <v>184</v>
      </c>
      <c r="F15" s="7">
        <f t="shared" si="0"/>
        <v>0.023502363009324307</v>
      </c>
      <c r="G15" s="10">
        <v>2017</v>
      </c>
      <c r="H15" s="20">
        <f t="shared" si="1"/>
        <v>0.2576318814663431</v>
      </c>
      <c r="I15" s="6">
        <v>103</v>
      </c>
      <c r="J15" s="7">
        <f t="shared" si="2"/>
        <v>0.01315621407587176</v>
      </c>
      <c r="K15" s="10">
        <v>824</v>
      </c>
      <c r="L15" s="20">
        <f t="shared" si="3"/>
        <v>0.10524971260697408</v>
      </c>
      <c r="M15" s="6">
        <v>1320</v>
      </c>
      <c r="N15" s="7">
        <f t="shared" si="4"/>
        <v>0.16860390854515264</v>
      </c>
      <c r="O15" s="21">
        <v>2260</v>
      </c>
      <c r="P15" s="22">
        <f t="shared" si="5"/>
        <v>0.28867032826670075</v>
      </c>
      <c r="Q15" s="6">
        <v>127</v>
      </c>
      <c r="R15" s="7">
        <f t="shared" si="6"/>
        <v>0.016221739685783627</v>
      </c>
      <c r="S15" s="10">
        <v>894</v>
      </c>
      <c r="T15" s="20">
        <f t="shared" si="7"/>
        <v>0.11419082896921702</v>
      </c>
      <c r="U15" s="6">
        <v>28</v>
      </c>
      <c r="V15" s="7">
        <f t="shared" si="8"/>
        <v>0.0035764465448971773</v>
      </c>
      <c r="W15" s="24">
        <f t="shared" si="9"/>
        <v>7829</v>
      </c>
    </row>
    <row r="16" spans="1:23" ht="12.75">
      <c r="A16" s="5" t="s">
        <v>31</v>
      </c>
      <c r="B16" s="6" t="s">
        <v>56</v>
      </c>
      <c r="C16" s="10">
        <v>48</v>
      </c>
      <c r="D16" s="20">
        <f t="shared" si="10"/>
        <v>0.010825439783491205</v>
      </c>
      <c r="E16" s="6">
        <v>639</v>
      </c>
      <c r="F16" s="7">
        <f t="shared" si="0"/>
        <v>0.14411366711772666</v>
      </c>
      <c r="G16" s="10">
        <v>402</v>
      </c>
      <c r="H16" s="20">
        <f t="shared" si="1"/>
        <v>0.09066305818673884</v>
      </c>
      <c r="I16" s="6">
        <v>77</v>
      </c>
      <c r="J16" s="7">
        <f t="shared" si="2"/>
        <v>0.017365809652683806</v>
      </c>
      <c r="K16" s="10">
        <v>191</v>
      </c>
      <c r="L16" s="20">
        <f t="shared" si="3"/>
        <v>0.04307622913847542</v>
      </c>
      <c r="M16" s="8">
        <v>2018</v>
      </c>
      <c r="N16" s="9">
        <f t="shared" si="4"/>
        <v>0.45511953089760937</v>
      </c>
      <c r="O16" s="10">
        <v>370</v>
      </c>
      <c r="P16" s="20">
        <f t="shared" si="5"/>
        <v>0.08344609833107804</v>
      </c>
      <c r="Q16" s="6">
        <v>59</v>
      </c>
      <c r="R16" s="7">
        <f t="shared" si="6"/>
        <v>0.013306269733874606</v>
      </c>
      <c r="S16" s="10">
        <v>605</v>
      </c>
      <c r="T16" s="20">
        <f t="shared" si="7"/>
        <v>0.13644564727108704</v>
      </c>
      <c r="U16" s="6">
        <v>25</v>
      </c>
      <c r="V16" s="7">
        <f t="shared" si="8"/>
        <v>0.005638249887235002</v>
      </c>
      <c r="W16" s="24">
        <f t="shared" si="9"/>
        <v>4434</v>
      </c>
    </row>
    <row r="17" spans="1:23" ht="12.75">
      <c r="A17" s="5" t="s">
        <v>32</v>
      </c>
      <c r="B17" s="6" t="s">
        <v>57</v>
      </c>
      <c r="C17" s="10">
        <v>62</v>
      </c>
      <c r="D17" s="20">
        <f t="shared" si="10"/>
        <v>0.00950920245398773</v>
      </c>
      <c r="E17" s="6">
        <v>165</v>
      </c>
      <c r="F17" s="7">
        <f t="shared" si="0"/>
        <v>0.02530674846625767</v>
      </c>
      <c r="G17" s="10">
        <v>1943</v>
      </c>
      <c r="H17" s="20">
        <f t="shared" si="1"/>
        <v>0.29800613496932515</v>
      </c>
      <c r="I17" s="6">
        <v>62</v>
      </c>
      <c r="J17" s="7">
        <f t="shared" si="2"/>
        <v>0.00950920245398773</v>
      </c>
      <c r="K17" s="10">
        <v>575</v>
      </c>
      <c r="L17" s="20">
        <f t="shared" si="3"/>
        <v>0.08819018404907976</v>
      </c>
      <c r="M17" s="6">
        <v>989</v>
      </c>
      <c r="N17" s="7">
        <f t="shared" si="4"/>
        <v>0.1516871165644172</v>
      </c>
      <c r="O17" s="21">
        <v>1946</v>
      </c>
      <c r="P17" s="22">
        <f t="shared" si="5"/>
        <v>0.29846625766871165</v>
      </c>
      <c r="Q17" s="6">
        <v>66</v>
      </c>
      <c r="R17" s="7">
        <f t="shared" si="6"/>
        <v>0.010122699386503068</v>
      </c>
      <c r="S17" s="10">
        <v>692</v>
      </c>
      <c r="T17" s="20">
        <f t="shared" si="7"/>
        <v>0.10613496932515337</v>
      </c>
      <c r="U17" s="6">
        <v>20</v>
      </c>
      <c r="V17" s="7">
        <f t="shared" si="8"/>
        <v>0.003067484662576687</v>
      </c>
      <c r="W17" s="24">
        <f t="shared" si="9"/>
        <v>6520</v>
      </c>
    </row>
    <row r="18" spans="1:23" ht="12.75">
      <c r="A18" s="5" t="s">
        <v>33</v>
      </c>
      <c r="B18" s="6" t="s">
        <v>58</v>
      </c>
      <c r="C18" s="10">
        <v>55</v>
      </c>
      <c r="D18" s="20">
        <f t="shared" si="10"/>
        <v>0.008915545469281893</v>
      </c>
      <c r="E18" s="6">
        <v>432</v>
      </c>
      <c r="F18" s="7">
        <f t="shared" si="0"/>
        <v>0.07002755714054142</v>
      </c>
      <c r="G18" s="10">
        <v>620</v>
      </c>
      <c r="H18" s="20">
        <f t="shared" si="1"/>
        <v>0.10050251256281408</v>
      </c>
      <c r="I18" s="6">
        <v>71</v>
      </c>
      <c r="J18" s="7">
        <f t="shared" si="2"/>
        <v>0.011509158696709354</v>
      </c>
      <c r="K18" s="10">
        <v>658</v>
      </c>
      <c r="L18" s="20">
        <f t="shared" si="3"/>
        <v>0.1066623439779543</v>
      </c>
      <c r="M18" s="8">
        <v>2192</v>
      </c>
      <c r="N18" s="9">
        <f t="shared" si="4"/>
        <v>0.355325012157562</v>
      </c>
      <c r="O18" s="10">
        <v>1131</v>
      </c>
      <c r="P18" s="20">
        <f t="shared" si="5"/>
        <v>0.18333603501377857</v>
      </c>
      <c r="Q18" s="6">
        <v>204</v>
      </c>
      <c r="R18" s="7">
        <f t="shared" si="6"/>
        <v>0.03306856864970011</v>
      </c>
      <c r="S18" s="10">
        <v>782</v>
      </c>
      <c r="T18" s="20">
        <f t="shared" si="7"/>
        <v>0.1267628464905171</v>
      </c>
      <c r="U18" s="6">
        <v>24</v>
      </c>
      <c r="V18" s="7">
        <f t="shared" si="8"/>
        <v>0.0038904198411411897</v>
      </c>
      <c r="W18" s="24">
        <f t="shared" si="9"/>
        <v>6169</v>
      </c>
    </row>
    <row r="19" spans="1:23" ht="12.75">
      <c r="A19" s="5" t="s">
        <v>34</v>
      </c>
      <c r="B19" s="6" t="s">
        <v>59</v>
      </c>
      <c r="C19" s="10">
        <v>66</v>
      </c>
      <c r="D19" s="20">
        <f t="shared" si="10"/>
        <v>0.010543130990415336</v>
      </c>
      <c r="E19" s="6">
        <v>450</v>
      </c>
      <c r="F19" s="7">
        <f t="shared" si="0"/>
        <v>0.07188498402555911</v>
      </c>
      <c r="G19" s="10">
        <v>956</v>
      </c>
      <c r="H19" s="20">
        <f t="shared" si="1"/>
        <v>0.15271565495207667</v>
      </c>
      <c r="I19" s="6">
        <v>107</v>
      </c>
      <c r="J19" s="7">
        <f t="shared" si="2"/>
        <v>0.0170926517571885</v>
      </c>
      <c r="K19" s="10">
        <v>464</v>
      </c>
      <c r="L19" s="20">
        <f t="shared" si="3"/>
        <v>0.07412140575079872</v>
      </c>
      <c r="M19" s="8">
        <v>1656</v>
      </c>
      <c r="N19" s="9">
        <f t="shared" si="4"/>
        <v>0.2645367412140575</v>
      </c>
      <c r="O19" s="10">
        <v>1413</v>
      </c>
      <c r="P19" s="20">
        <f t="shared" si="5"/>
        <v>0.2257188498402556</v>
      </c>
      <c r="Q19" s="6">
        <v>78</v>
      </c>
      <c r="R19" s="7">
        <f t="shared" si="6"/>
        <v>0.012460063897763577</v>
      </c>
      <c r="S19" s="10">
        <v>1036</v>
      </c>
      <c r="T19" s="20">
        <f t="shared" si="7"/>
        <v>0.16549520766773163</v>
      </c>
      <c r="U19" s="6">
        <v>34</v>
      </c>
      <c r="V19" s="7">
        <f t="shared" si="8"/>
        <v>0.005431309904153354</v>
      </c>
      <c r="W19" s="24">
        <f t="shared" si="9"/>
        <v>6260</v>
      </c>
    </row>
    <row r="20" spans="1:23" ht="12.75">
      <c r="A20" s="5" t="s">
        <v>35</v>
      </c>
      <c r="B20" s="6" t="s">
        <v>48</v>
      </c>
      <c r="C20" s="10">
        <v>51</v>
      </c>
      <c r="D20" s="20">
        <f t="shared" si="10"/>
        <v>0.008439516796293232</v>
      </c>
      <c r="E20" s="6">
        <v>562</v>
      </c>
      <c r="F20" s="7">
        <f t="shared" si="0"/>
        <v>0.0930001654807215</v>
      </c>
      <c r="G20" s="10">
        <v>583</v>
      </c>
      <c r="H20" s="20">
        <f t="shared" si="1"/>
        <v>0.09647526063213635</v>
      </c>
      <c r="I20" s="6">
        <v>125</v>
      </c>
      <c r="J20" s="7">
        <f t="shared" si="2"/>
        <v>0.020685090186993216</v>
      </c>
      <c r="K20" s="10">
        <v>459</v>
      </c>
      <c r="L20" s="20">
        <f t="shared" si="3"/>
        <v>0.07595565116663909</v>
      </c>
      <c r="M20" s="8">
        <v>2222</v>
      </c>
      <c r="N20" s="9">
        <f t="shared" si="4"/>
        <v>0.3676981631639914</v>
      </c>
      <c r="O20" s="10">
        <v>1052</v>
      </c>
      <c r="P20" s="20">
        <f t="shared" si="5"/>
        <v>0.1740857190137349</v>
      </c>
      <c r="Q20" s="6">
        <v>68</v>
      </c>
      <c r="R20" s="7">
        <f t="shared" si="6"/>
        <v>0.01125268906172431</v>
      </c>
      <c r="S20" s="10">
        <v>887</v>
      </c>
      <c r="T20" s="20">
        <f t="shared" si="7"/>
        <v>0.14678139996690387</v>
      </c>
      <c r="U20" s="6">
        <v>34</v>
      </c>
      <c r="V20" s="7">
        <f t="shared" si="8"/>
        <v>0.005626344530862155</v>
      </c>
      <c r="W20" s="24">
        <f t="shared" si="9"/>
        <v>6043</v>
      </c>
    </row>
    <row r="21" spans="1:23" ht="12.75">
      <c r="A21" s="5" t="s">
        <v>36</v>
      </c>
      <c r="B21" s="6" t="s">
        <v>60</v>
      </c>
      <c r="C21" s="10">
        <v>44</v>
      </c>
      <c r="D21" s="20">
        <f t="shared" si="10"/>
        <v>0.01078167115902965</v>
      </c>
      <c r="E21" s="6">
        <v>410</v>
      </c>
      <c r="F21" s="7">
        <f t="shared" si="0"/>
        <v>0.10046557216368537</v>
      </c>
      <c r="G21" s="10">
        <v>338</v>
      </c>
      <c r="H21" s="20">
        <f t="shared" si="1"/>
        <v>0.08282283753981867</v>
      </c>
      <c r="I21" s="6">
        <v>60</v>
      </c>
      <c r="J21" s="7">
        <f t="shared" si="2"/>
        <v>0.014702278853222249</v>
      </c>
      <c r="K21" s="10">
        <v>299</v>
      </c>
      <c r="L21" s="20">
        <f t="shared" si="3"/>
        <v>0.07326635628522421</v>
      </c>
      <c r="M21" s="8">
        <v>1992</v>
      </c>
      <c r="N21" s="9">
        <f t="shared" si="4"/>
        <v>0.4881156579269787</v>
      </c>
      <c r="O21" s="10">
        <v>382</v>
      </c>
      <c r="P21" s="20">
        <f t="shared" si="5"/>
        <v>0.09360450869884832</v>
      </c>
      <c r="Q21" s="6">
        <v>81</v>
      </c>
      <c r="R21" s="7">
        <f t="shared" si="6"/>
        <v>0.019848076451850036</v>
      </c>
      <c r="S21" s="10">
        <v>462</v>
      </c>
      <c r="T21" s="20">
        <f t="shared" si="7"/>
        <v>0.11320754716981132</v>
      </c>
      <c r="U21" s="6">
        <v>13</v>
      </c>
      <c r="V21" s="7">
        <f t="shared" si="8"/>
        <v>0.0031854937515314874</v>
      </c>
      <c r="W21" s="24">
        <f t="shared" si="9"/>
        <v>4081</v>
      </c>
    </row>
    <row r="22" spans="1:23" ht="12.75">
      <c r="A22" s="5" t="s">
        <v>37</v>
      </c>
      <c r="B22" s="6" t="s">
        <v>61</v>
      </c>
      <c r="C22" s="10">
        <v>37</v>
      </c>
      <c r="D22" s="20">
        <f t="shared" si="10"/>
        <v>0.00703021090632719</v>
      </c>
      <c r="E22" s="6">
        <v>432</v>
      </c>
      <c r="F22" s="7">
        <f t="shared" si="0"/>
        <v>0.08208246247387421</v>
      </c>
      <c r="G22" s="10">
        <v>870</v>
      </c>
      <c r="H22" s="20">
        <f t="shared" si="1"/>
        <v>0.16530495914877447</v>
      </c>
      <c r="I22" s="6">
        <v>72</v>
      </c>
      <c r="J22" s="7">
        <f t="shared" si="2"/>
        <v>0.013680410412312369</v>
      </c>
      <c r="K22" s="10">
        <v>244</v>
      </c>
      <c r="L22" s="20">
        <f t="shared" si="3"/>
        <v>0.046361390841725254</v>
      </c>
      <c r="M22" s="8">
        <v>1914</v>
      </c>
      <c r="N22" s="9">
        <f t="shared" si="4"/>
        <v>0.3636709101273038</v>
      </c>
      <c r="O22" s="10">
        <v>778</v>
      </c>
      <c r="P22" s="20">
        <f t="shared" si="5"/>
        <v>0.147824434733042</v>
      </c>
      <c r="Q22" s="6">
        <v>31</v>
      </c>
      <c r="R22" s="7">
        <f t="shared" si="6"/>
        <v>0.005890176705301159</v>
      </c>
      <c r="S22" s="10">
        <v>851</v>
      </c>
      <c r="T22" s="20">
        <f t="shared" si="7"/>
        <v>0.16169485084552537</v>
      </c>
      <c r="U22" s="6">
        <v>34</v>
      </c>
      <c r="V22" s="7">
        <f t="shared" si="8"/>
        <v>0.006460193805814174</v>
      </c>
      <c r="W22" s="24">
        <f t="shared" si="9"/>
        <v>5263</v>
      </c>
    </row>
    <row r="23" spans="1:23" ht="12.75">
      <c r="A23" s="5" t="s">
        <v>38</v>
      </c>
      <c r="B23" s="6" t="s">
        <v>62</v>
      </c>
      <c r="C23" s="10">
        <v>104</v>
      </c>
      <c r="D23" s="20">
        <f t="shared" si="10"/>
        <v>0.015793470007593013</v>
      </c>
      <c r="E23" s="6">
        <v>168</v>
      </c>
      <c r="F23" s="7">
        <f t="shared" si="0"/>
        <v>0.0255125284738041</v>
      </c>
      <c r="G23" s="10">
        <v>799</v>
      </c>
      <c r="H23" s="20">
        <f t="shared" si="1"/>
        <v>0.12133637053910402</v>
      </c>
      <c r="I23" s="6">
        <v>74</v>
      </c>
      <c r="J23" s="7">
        <f t="shared" si="2"/>
        <v>0.011237661351556568</v>
      </c>
      <c r="K23" s="10">
        <v>967</v>
      </c>
      <c r="L23" s="20">
        <f t="shared" si="3"/>
        <v>0.14684889901290812</v>
      </c>
      <c r="M23" s="6">
        <v>1649</v>
      </c>
      <c r="N23" s="7">
        <f t="shared" si="4"/>
        <v>0.25041761579347</v>
      </c>
      <c r="O23" s="21">
        <v>1691</v>
      </c>
      <c r="P23" s="22">
        <f t="shared" si="5"/>
        <v>0.25679574791192106</v>
      </c>
      <c r="Q23" s="6">
        <v>581</v>
      </c>
      <c r="R23" s="7">
        <f t="shared" si="6"/>
        <v>0.08823082763857251</v>
      </c>
      <c r="S23" s="10">
        <v>530</v>
      </c>
      <c r="T23" s="20">
        <f t="shared" si="7"/>
        <v>0.08048595292331055</v>
      </c>
      <c r="U23" s="6">
        <v>22</v>
      </c>
      <c r="V23" s="7">
        <f t="shared" si="8"/>
        <v>0.003340926347760061</v>
      </c>
      <c r="W23" s="24">
        <f t="shared" si="9"/>
        <v>6585</v>
      </c>
    </row>
    <row r="24" spans="1:23" ht="12.75">
      <c r="A24" s="5" t="s">
        <v>39</v>
      </c>
      <c r="B24" s="6" t="s">
        <v>63</v>
      </c>
      <c r="C24" s="10">
        <v>24</v>
      </c>
      <c r="D24" s="20">
        <f t="shared" si="10"/>
        <v>0.004549763033175356</v>
      </c>
      <c r="E24" s="6">
        <v>605</v>
      </c>
      <c r="F24" s="7">
        <f t="shared" si="0"/>
        <v>0.11469194312796209</v>
      </c>
      <c r="G24" s="10">
        <v>521</v>
      </c>
      <c r="H24" s="20">
        <f t="shared" si="1"/>
        <v>0.09876777251184835</v>
      </c>
      <c r="I24" s="6">
        <v>98</v>
      </c>
      <c r="J24" s="7">
        <f t="shared" si="2"/>
        <v>0.0185781990521327</v>
      </c>
      <c r="K24" s="10">
        <v>251</v>
      </c>
      <c r="L24" s="20">
        <f t="shared" si="3"/>
        <v>0.047582938388625595</v>
      </c>
      <c r="M24" s="8">
        <v>2305</v>
      </c>
      <c r="N24" s="9">
        <f t="shared" si="4"/>
        <v>0.4369668246445498</v>
      </c>
      <c r="O24" s="10">
        <v>535</v>
      </c>
      <c r="P24" s="20">
        <f t="shared" si="5"/>
        <v>0.1014218009478673</v>
      </c>
      <c r="Q24" s="6">
        <v>47</v>
      </c>
      <c r="R24" s="7">
        <f t="shared" si="6"/>
        <v>0.00890995260663507</v>
      </c>
      <c r="S24" s="10">
        <v>825</v>
      </c>
      <c r="T24" s="20">
        <f t="shared" si="7"/>
        <v>0.15639810426540285</v>
      </c>
      <c r="U24" s="6">
        <v>64</v>
      </c>
      <c r="V24" s="7">
        <f t="shared" si="8"/>
        <v>0.012132701421800948</v>
      </c>
      <c r="W24" s="24">
        <f t="shared" si="9"/>
        <v>5275</v>
      </c>
    </row>
    <row r="25" spans="1:23" ht="12.75">
      <c r="A25" s="5" t="s">
        <v>40</v>
      </c>
      <c r="B25" s="6" t="s">
        <v>64</v>
      </c>
      <c r="C25" s="10">
        <v>46</v>
      </c>
      <c r="D25" s="20">
        <f t="shared" si="10"/>
        <v>0.010141093474426807</v>
      </c>
      <c r="E25" s="6">
        <v>825</v>
      </c>
      <c r="F25" s="7">
        <f t="shared" si="0"/>
        <v>0.1818783068783069</v>
      </c>
      <c r="G25" s="10">
        <v>370</v>
      </c>
      <c r="H25" s="20">
        <f t="shared" si="1"/>
        <v>0.08156966490299823</v>
      </c>
      <c r="I25" s="6">
        <v>69</v>
      </c>
      <c r="J25" s="7">
        <f t="shared" si="2"/>
        <v>0.01521164021164021</v>
      </c>
      <c r="K25" s="10">
        <v>177</v>
      </c>
      <c r="L25" s="20">
        <f t="shared" si="3"/>
        <v>0.03902116402116402</v>
      </c>
      <c r="M25" s="8">
        <v>2040</v>
      </c>
      <c r="N25" s="9">
        <f t="shared" si="4"/>
        <v>0.4497354497354497</v>
      </c>
      <c r="O25" s="10">
        <v>349</v>
      </c>
      <c r="P25" s="20">
        <f t="shared" si="5"/>
        <v>0.07694003527336861</v>
      </c>
      <c r="Q25" s="6">
        <v>51</v>
      </c>
      <c r="R25" s="7">
        <f t="shared" si="6"/>
        <v>0.011243386243386243</v>
      </c>
      <c r="S25" s="10">
        <v>593</v>
      </c>
      <c r="T25" s="20">
        <f t="shared" si="7"/>
        <v>0.13073192239858908</v>
      </c>
      <c r="U25" s="6">
        <v>16</v>
      </c>
      <c r="V25" s="7">
        <f t="shared" si="8"/>
        <v>0.003527336860670194</v>
      </c>
      <c r="W25" s="24">
        <f t="shared" si="9"/>
        <v>4536</v>
      </c>
    </row>
    <row r="26" spans="1:23" ht="12.75">
      <c r="A26" s="5" t="s">
        <v>41</v>
      </c>
      <c r="B26" s="6" t="s">
        <v>49</v>
      </c>
      <c r="C26" s="10">
        <v>37</v>
      </c>
      <c r="D26" s="20">
        <f t="shared" si="10"/>
        <v>0.007737348389795065</v>
      </c>
      <c r="E26" s="6">
        <v>839</v>
      </c>
      <c r="F26" s="7">
        <f t="shared" si="0"/>
        <v>0.1754496026767043</v>
      </c>
      <c r="G26" s="10">
        <v>352</v>
      </c>
      <c r="H26" s="20">
        <f t="shared" si="1"/>
        <v>0.07360936846507737</v>
      </c>
      <c r="I26" s="6">
        <v>61</v>
      </c>
      <c r="J26" s="7">
        <f t="shared" si="2"/>
        <v>0.012756168966959431</v>
      </c>
      <c r="K26" s="10">
        <v>183</v>
      </c>
      <c r="L26" s="20">
        <f t="shared" si="3"/>
        <v>0.038268506900878296</v>
      </c>
      <c r="M26" s="8">
        <v>2235</v>
      </c>
      <c r="N26" s="9">
        <f t="shared" si="4"/>
        <v>0.46737766624843163</v>
      </c>
      <c r="O26" s="10">
        <v>386</v>
      </c>
      <c r="P26" s="20">
        <f t="shared" si="5"/>
        <v>0.0807193642827269</v>
      </c>
      <c r="Q26" s="6">
        <v>22</v>
      </c>
      <c r="R26" s="7">
        <f t="shared" si="6"/>
        <v>0.004600585529067336</v>
      </c>
      <c r="S26" s="10">
        <v>644</v>
      </c>
      <c r="T26" s="20">
        <f t="shared" si="7"/>
        <v>0.13467168548724384</v>
      </c>
      <c r="U26" s="6">
        <v>23</v>
      </c>
      <c r="V26" s="7">
        <f t="shared" si="8"/>
        <v>0.004809703053115851</v>
      </c>
      <c r="W26" s="24">
        <f t="shared" si="9"/>
        <v>4782</v>
      </c>
    </row>
    <row r="27" spans="1:23" ht="12.75">
      <c r="A27" s="5" t="s">
        <v>42</v>
      </c>
      <c r="B27" s="6" t="s">
        <v>50</v>
      </c>
      <c r="C27" s="10">
        <v>51</v>
      </c>
      <c r="D27" s="20">
        <f t="shared" si="10"/>
        <v>0.007865515114127083</v>
      </c>
      <c r="E27" s="6">
        <v>560</v>
      </c>
      <c r="F27" s="7">
        <f t="shared" si="0"/>
        <v>0.0863664404688464</v>
      </c>
      <c r="G27" s="10">
        <v>1117</v>
      </c>
      <c r="H27" s="20">
        <f t="shared" si="1"/>
        <v>0.17227020357803824</v>
      </c>
      <c r="I27" s="6">
        <v>115</v>
      </c>
      <c r="J27" s="7">
        <f t="shared" si="2"/>
        <v>0.017735965453423812</v>
      </c>
      <c r="K27" s="10">
        <v>434</v>
      </c>
      <c r="L27" s="20">
        <f t="shared" si="3"/>
        <v>0.06693399136335595</v>
      </c>
      <c r="M27" s="8">
        <v>1743</v>
      </c>
      <c r="N27" s="9">
        <f t="shared" si="4"/>
        <v>0.2688155459592844</v>
      </c>
      <c r="O27" s="10">
        <v>1233</v>
      </c>
      <c r="P27" s="20">
        <f t="shared" si="5"/>
        <v>0.19016039481801358</v>
      </c>
      <c r="Q27" s="6">
        <v>30</v>
      </c>
      <c r="R27" s="7">
        <f t="shared" si="6"/>
        <v>0.0046267735965453425</v>
      </c>
      <c r="S27" s="10">
        <v>1157</v>
      </c>
      <c r="T27" s="20">
        <f t="shared" si="7"/>
        <v>0.1784392350400987</v>
      </c>
      <c r="U27" s="6">
        <v>44</v>
      </c>
      <c r="V27" s="7">
        <f t="shared" si="8"/>
        <v>0.006785934608266502</v>
      </c>
      <c r="W27" s="24">
        <f t="shared" si="9"/>
        <v>6484</v>
      </c>
    </row>
    <row r="28" spans="1:23" ht="12.75">
      <c r="A28" s="5" t="s">
        <v>43</v>
      </c>
      <c r="B28" s="6" t="s">
        <v>51</v>
      </c>
      <c r="C28" s="10">
        <v>41</v>
      </c>
      <c r="D28" s="20">
        <f t="shared" si="10"/>
        <v>0.0069128308885516776</v>
      </c>
      <c r="E28" s="6">
        <v>554</v>
      </c>
      <c r="F28" s="7">
        <f t="shared" si="0"/>
        <v>0.09340751981116169</v>
      </c>
      <c r="G28" s="10">
        <v>925</v>
      </c>
      <c r="H28" s="20">
        <f t="shared" si="1"/>
        <v>0.15596020907098296</v>
      </c>
      <c r="I28" s="6">
        <v>142</v>
      </c>
      <c r="J28" s="7">
        <f t="shared" si="2"/>
        <v>0.023941999662788736</v>
      </c>
      <c r="K28" s="10">
        <v>369</v>
      </c>
      <c r="L28" s="20">
        <f t="shared" si="3"/>
        <v>0.0622154779969651</v>
      </c>
      <c r="M28" s="8">
        <v>1585</v>
      </c>
      <c r="N28" s="9">
        <f t="shared" si="4"/>
        <v>0.2672399258135222</v>
      </c>
      <c r="O28" s="10">
        <v>1273</v>
      </c>
      <c r="P28" s="20">
        <f t="shared" si="5"/>
        <v>0.21463496880795818</v>
      </c>
      <c r="Q28" s="6">
        <v>28</v>
      </c>
      <c r="R28" s="7">
        <f t="shared" si="6"/>
        <v>0.004720957679986511</v>
      </c>
      <c r="S28" s="10">
        <v>980</v>
      </c>
      <c r="T28" s="20">
        <f t="shared" si="7"/>
        <v>0.1652335187995279</v>
      </c>
      <c r="U28" s="6">
        <v>34</v>
      </c>
      <c r="V28" s="7">
        <f t="shared" si="8"/>
        <v>0.005732591468555049</v>
      </c>
      <c r="W28" s="24">
        <f t="shared" si="9"/>
        <v>5931</v>
      </c>
    </row>
    <row r="29" spans="1:23" ht="12.75">
      <c r="A29" s="5" t="s">
        <v>44</v>
      </c>
      <c r="B29" s="6" t="s">
        <v>45</v>
      </c>
      <c r="C29" s="10">
        <v>85</v>
      </c>
      <c r="D29" s="20">
        <f t="shared" si="10"/>
        <v>0.0151326330781556</v>
      </c>
      <c r="E29" s="6">
        <v>391</v>
      </c>
      <c r="F29" s="7">
        <f t="shared" si="0"/>
        <v>0.06961011215951575</v>
      </c>
      <c r="G29" s="10">
        <v>432</v>
      </c>
      <c r="H29" s="20">
        <f t="shared" si="1"/>
        <v>0.07690938223250846</v>
      </c>
      <c r="I29" s="6">
        <v>94</v>
      </c>
      <c r="J29" s="7">
        <f t="shared" si="2"/>
        <v>0.016734911874666192</v>
      </c>
      <c r="K29" s="10">
        <v>709</v>
      </c>
      <c r="L29" s="20">
        <f t="shared" si="3"/>
        <v>0.1262239629695567</v>
      </c>
      <c r="M29" s="8">
        <v>1920</v>
      </c>
      <c r="N29" s="9">
        <f t="shared" si="4"/>
        <v>0.3418194765889265</v>
      </c>
      <c r="O29" s="10">
        <v>1192</v>
      </c>
      <c r="P29" s="20">
        <f t="shared" si="5"/>
        <v>0.21221292504895853</v>
      </c>
      <c r="Q29" s="6">
        <v>140</v>
      </c>
      <c r="R29" s="7">
        <f t="shared" si="6"/>
        <v>0.02492433683460922</v>
      </c>
      <c r="S29" s="10">
        <v>632</v>
      </c>
      <c r="T29" s="20">
        <f t="shared" si="7"/>
        <v>0.11251557771052163</v>
      </c>
      <c r="U29" s="6">
        <v>22</v>
      </c>
      <c r="V29" s="7">
        <f t="shared" si="8"/>
        <v>0.0039166815025814495</v>
      </c>
      <c r="W29" s="24">
        <f t="shared" si="9"/>
        <v>5617</v>
      </c>
    </row>
    <row r="30" spans="1:23" ht="12.75">
      <c r="A30" s="5">
        <v>2</v>
      </c>
      <c r="B30" s="6" t="s">
        <v>46</v>
      </c>
      <c r="C30" s="10">
        <v>34</v>
      </c>
      <c r="D30" s="20">
        <f t="shared" si="10"/>
        <v>0.005445227418321589</v>
      </c>
      <c r="E30" s="6">
        <v>678</v>
      </c>
      <c r="F30" s="7">
        <f t="shared" si="0"/>
        <v>0.10858424087123639</v>
      </c>
      <c r="G30" s="10">
        <v>767</v>
      </c>
      <c r="H30" s="20">
        <f t="shared" si="1"/>
        <v>0.12283792440743113</v>
      </c>
      <c r="I30" s="6">
        <v>111</v>
      </c>
      <c r="J30" s="7">
        <f t="shared" si="2"/>
        <v>0.01777706598334401</v>
      </c>
      <c r="K30" s="10">
        <v>336</v>
      </c>
      <c r="L30" s="20">
        <f t="shared" si="3"/>
        <v>0.053811659192825115</v>
      </c>
      <c r="M30" s="8">
        <v>2125</v>
      </c>
      <c r="N30" s="9">
        <f t="shared" si="4"/>
        <v>0.3403267136450993</v>
      </c>
      <c r="O30" s="10">
        <v>1127</v>
      </c>
      <c r="P30" s="20">
        <f t="shared" si="5"/>
        <v>0.1804932735426009</v>
      </c>
      <c r="Q30" s="6">
        <v>31</v>
      </c>
      <c r="R30" s="7">
        <f t="shared" si="6"/>
        <v>0.004964766175528507</v>
      </c>
      <c r="S30" s="10">
        <v>1006</v>
      </c>
      <c r="T30" s="20">
        <f t="shared" si="7"/>
        <v>0.16111467008327995</v>
      </c>
      <c r="U30" s="6">
        <v>29</v>
      </c>
      <c r="V30" s="7">
        <f t="shared" si="8"/>
        <v>0.0046444586803331194</v>
      </c>
      <c r="W30" s="24">
        <f t="shared" si="9"/>
        <v>6244</v>
      </c>
    </row>
    <row r="31" spans="1:23" ht="12.75">
      <c r="A31" s="5">
        <v>3</v>
      </c>
      <c r="B31" s="6" t="s">
        <v>47</v>
      </c>
      <c r="C31" s="10">
        <v>46</v>
      </c>
      <c r="D31" s="20">
        <f t="shared" si="10"/>
        <v>0.007787370915862536</v>
      </c>
      <c r="E31" s="6">
        <v>651</v>
      </c>
      <c r="F31" s="7">
        <f t="shared" si="0"/>
        <v>0.11020822752666327</v>
      </c>
      <c r="G31" s="10">
        <v>665</v>
      </c>
      <c r="H31" s="20">
        <f t="shared" si="1"/>
        <v>0.11257829693583883</v>
      </c>
      <c r="I31" s="6">
        <v>83</v>
      </c>
      <c r="J31" s="7">
        <f t="shared" si="2"/>
        <v>0.014051125782969359</v>
      </c>
      <c r="K31" s="10">
        <v>218</v>
      </c>
      <c r="L31" s="20">
        <f t="shared" si="3"/>
        <v>0.03690536651430506</v>
      </c>
      <c r="M31" s="8">
        <v>2574</v>
      </c>
      <c r="N31" s="9">
        <f t="shared" si="4"/>
        <v>0.43575418994413406</v>
      </c>
      <c r="O31" s="10">
        <v>559</v>
      </c>
      <c r="P31" s="20">
        <f t="shared" si="5"/>
        <v>0.09463348569493821</v>
      </c>
      <c r="Q31" s="6">
        <v>31</v>
      </c>
      <c r="R31" s="7">
        <f t="shared" si="6"/>
        <v>0.0052480108346030134</v>
      </c>
      <c r="S31" s="10">
        <v>1058</v>
      </c>
      <c r="T31" s="20">
        <f t="shared" si="7"/>
        <v>0.17910953106483832</v>
      </c>
      <c r="U31" s="6">
        <v>22</v>
      </c>
      <c r="V31" s="7">
        <f t="shared" si="8"/>
        <v>0.0037243947858473</v>
      </c>
      <c r="W31" s="24">
        <f t="shared" si="9"/>
        <v>5907</v>
      </c>
    </row>
    <row r="32" spans="1:23" ht="12.75">
      <c r="A32" s="10"/>
      <c r="B32" s="6"/>
      <c r="C32" s="10">
        <f>SUM(C4:C31)</f>
        <v>1546</v>
      </c>
      <c r="D32" s="20">
        <f t="shared" si="10"/>
        <v>0.00972253666389958</v>
      </c>
      <c r="E32" s="6">
        <f aca="true" t="shared" si="11" ref="E32:U32">SUM(E4:E31)</f>
        <v>13029</v>
      </c>
      <c r="F32" s="7">
        <f t="shared" si="0"/>
        <v>0.08193721228586522</v>
      </c>
      <c r="G32" s="10">
        <f t="shared" si="11"/>
        <v>23344</v>
      </c>
      <c r="H32" s="20">
        <f t="shared" si="1"/>
        <v>0.14680653032475535</v>
      </c>
      <c r="I32" s="6">
        <f t="shared" si="11"/>
        <v>2509</v>
      </c>
      <c r="J32" s="7">
        <f t="shared" si="2"/>
        <v>0.015778683369808567</v>
      </c>
      <c r="K32" s="10">
        <f t="shared" si="11"/>
        <v>11725</v>
      </c>
      <c r="L32" s="20">
        <f t="shared" si="3"/>
        <v>0.07373657334037682</v>
      </c>
      <c r="M32" s="8">
        <f t="shared" si="11"/>
        <v>51330</v>
      </c>
      <c r="N32" s="9">
        <f t="shared" si="4"/>
        <v>0.3228058259753981</v>
      </c>
      <c r="O32" s="10">
        <f t="shared" si="11"/>
        <v>29452</v>
      </c>
      <c r="P32" s="20">
        <f t="shared" si="5"/>
        <v>0.18521872563077</v>
      </c>
      <c r="Q32" s="6">
        <f t="shared" si="11"/>
        <v>3887</v>
      </c>
      <c r="R32" s="7">
        <f t="shared" si="6"/>
        <v>0.02444469599778633</v>
      </c>
      <c r="S32" s="10">
        <f t="shared" si="11"/>
        <v>21436</v>
      </c>
      <c r="T32" s="20">
        <f t="shared" si="7"/>
        <v>0.13480743591678615</v>
      </c>
      <c r="U32" s="6">
        <f t="shared" si="11"/>
        <v>754</v>
      </c>
      <c r="V32" s="7">
        <f t="shared" si="8"/>
        <v>0.00474178049455387</v>
      </c>
      <c r="W32" s="24">
        <f t="shared" si="9"/>
        <v>159012</v>
      </c>
    </row>
    <row r="33" spans="1:23" ht="12.75">
      <c r="A33" s="2"/>
      <c r="B33" s="3"/>
      <c r="C33" s="26" t="str">
        <f>C3</f>
        <v>AllGrnSoc</v>
      </c>
      <c r="D33" s="27"/>
      <c r="E33" s="4" t="str">
        <f>E3</f>
        <v>BNP</v>
      </c>
      <c r="F33" s="4"/>
      <c r="G33" s="26" t="str">
        <f>G3</f>
        <v>Con</v>
      </c>
      <c r="H33" s="27"/>
      <c r="I33" s="4" t="str">
        <f>I3</f>
        <v>EngDem</v>
      </c>
      <c r="J33" s="4"/>
      <c r="K33" s="26" t="str">
        <f>K3</f>
        <v>Green</v>
      </c>
      <c r="L33" s="27"/>
      <c r="M33" s="4" t="str">
        <f>M3</f>
        <v>Labour</v>
      </c>
      <c r="N33" s="4"/>
      <c r="O33" s="26" t="str">
        <f>O3</f>
        <v>LibDem</v>
      </c>
      <c r="P33" s="27"/>
      <c r="Q33" s="4" t="str">
        <f>Q3</f>
        <v>Respect</v>
      </c>
      <c r="R33" s="4"/>
      <c r="S33" s="26" t="str">
        <f>S3</f>
        <v>UKIP</v>
      </c>
      <c r="T33" s="27"/>
      <c r="U33" s="4" t="str">
        <f>U3</f>
        <v>Ind</v>
      </c>
      <c r="V33" s="4"/>
      <c r="W33" s="28" t="str">
        <f>W3</f>
        <v>TOTAL</v>
      </c>
    </row>
    <row r="34" spans="1:23" ht="12.75">
      <c r="A34" s="11"/>
      <c r="B34" s="12"/>
      <c r="C34" s="11" t="s">
        <v>73</v>
      </c>
      <c r="D34" s="14"/>
      <c r="E34" s="12" t="s">
        <v>69</v>
      </c>
      <c r="F34" s="12"/>
      <c r="G34" s="11" t="s">
        <v>67</v>
      </c>
      <c r="H34" s="14"/>
      <c r="I34" s="12" t="s">
        <v>72</v>
      </c>
      <c r="J34" s="12"/>
      <c r="K34" s="11" t="s">
        <v>70</v>
      </c>
      <c r="L34" s="14"/>
      <c r="M34" s="13" t="s">
        <v>65</v>
      </c>
      <c r="N34" s="13"/>
      <c r="O34" s="11" t="s">
        <v>66</v>
      </c>
      <c r="P34" s="14"/>
      <c r="Q34" s="12" t="s">
        <v>71</v>
      </c>
      <c r="R34" s="12"/>
      <c r="S34" s="11" t="s">
        <v>68</v>
      </c>
      <c r="T34" s="14"/>
      <c r="U34" s="12" t="s">
        <v>74</v>
      </c>
      <c r="V34" s="12"/>
      <c r="W34" s="25"/>
    </row>
  </sheetData>
  <mergeCells count="21">
    <mergeCell ref="A1:W1"/>
    <mergeCell ref="S33:T33"/>
    <mergeCell ref="U33:V33"/>
    <mergeCell ref="S3:T3"/>
    <mergeCell ref="U3:V3"/>
    <mergeCell ref="C33:D33"/>
    <mergeCell ref="E33:F33"/>
    <mergeCell ref="G33:H33"/>
    <mergeCell ref="I33:J33"/>
    <mergeCell ref="K33:L33"/>
    <mergeCell ref="M33:N33"/>
    <mergeCell ref="O33:P33"/>
    <mergeCell ref="Q33:R33"/>
    <mergeCell ref="K3:L3"/>
    <mergeCell ref="M3:N3"/>
    <mergeCell ref="O3:P3"/>
    <mergeCell ref="Q3:R3"/>
    <mergeCell ref="C3:D3"/>
    <mergeCell ref="E3:F3"/>
    <mergeCell ref="G3:H3"/>
    <mergeCell ref="I3:J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J.G.Harston</dc:creator>
  <cp:keywords/>
  <dc:description/>
  <cp:lastModifiedBy>Jonathan Harston</cp:lastModifiedBy>
  <dcterms:created xsi:type="dcterms:W3CDTF">2004-06-13T20:27:06Z</dcterms:created>
  <dcterms:modified xsi:type="dcterms:W3CDTF">2012-11-18T15:36:49Z</dcterms:modified>
  <cp:category/>
  <cp:version/>
  <cp:contentType/>
  <cp:contentStatus/>
</cp:coreProperties>
</file>